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<sst xmlns="http://schemas.openxmlformats.org/spreadsheetml/2006/main" count="179" uniqueCount="79">
  <si>
    <t>［コンデンサの容量・電圧表示］</t>
  </si>
  <si>
    <t>0A</t>
  </si>
  <si>
    <t>0C</t>
  </si>
  <si>
    <t>0D</t>
  </si>
  <si>
    <t>0E</t>
  </si>
  <si>
    <t>0V</t>
  </si>
  <si>
    <t>0G</t>
  </si>
  <si>
    <t>0W</t>
  </si>
  <si>
    <t>0H</t>
  </si>
  <si>
    <t>0J</t>
  </si>
  <si>
    <t>0K</t>
  </si>
  <si>
    <t>V</t>
  </si>
  <si>
    <t>1A</t>
  </si>
  <si>
    <t>1C</t>
  </si>
  <si>
    <t>1D</t>
  </si>
  <si>
    <t>1E</t>
  </si>
  <si>
    <t>1V</t>
  </si>
  <si>
    <t>1G</t>
  </si>
  <si>
    <t>1W</t>
  </si>
  <si>
    <t>1H</t>
  </si>
  <si>
    <t>1J</t>
  </si>
  <si>
    <t>1K</t>
  </si>
  <si>
    <t>2A</t>
  </si>
  <si>
    <t>2C</t>
  </si>
  <si>
    <t>2D</t>
  </si>
  <si>
    <t>2E</t>
  </si>
  <si>
    <t>2V</t>
  </si>
  <si>
    <t>2G</t>
  </si>
  <si>
    <t>2W</t>
  </si>
  <si>
    <t>2H</t>
  </si>
  <si>
    <t>2J</t>
  </si>
  <si>
    <t>2K</t>
  </si>
  <si>
    <r>
      <t>表示：</t>
    </r>
    <r>
      <rPr>
        <sz val="11"/>
        <color indexed="12"/>
        <rFont val="ＭＳ Ｐゴシック"/>
        <family val="3"/>
      </rPr>
      <t>10</t>
    </r>
    <r>
      <rPr>
        <sz val="11"/>
        <color indexed="10"/>
        <rFont val="ＭＳ Ｐゴシック"/>
        <family val="3"/>
      </rPr>
      <t>0</t>
    </r>
    <r>
      <rPr>
        <sz val="11"/>
        <rFont val="ＭＳ Ｐゴシック"/>
        <family val="3"/>
      </rPr>
      <t xml:space="preserve"> =</t>
    </r>
    <r>
      <rPr>
        <sz val="11"/>
        <color indexed="12"/>
        <rFont val="ＭＳ Ｐゴシック"/>
        <family val="3"/>
      </rPr>
      <t>10</t>
    </r>
    <r>
      <rPr>
        <sz val="11"/>
        <rFont val="ＭＳ Ｐゴシック"/>
        <family val="3"/>
      </rPr>
      <t>*10</t>
    </r>
    <r>
      <rPr>
        <vertAlign val="superscript"/>
        <sz val="11"/>
        <color indexed="10"/>
        <rFont val="ＭＳ Ｐゴシック"/>
        <family val="3"/>
      </rPr>
      <t>0</t>
    </r>
    <r>
      <rPr>
        <sz val="11"/>
        <rFont val="ＭＳ Ｐゴシック"/>
        <family val="3"/>
      </rPr>
      <t>pF=10pF</t>
    </r>
  </si>
  <si>
    <t>表示</t>
  </si>
  <si>
    <t>=</t>
  </si>
  <si>
    <t>pF</t>
  </si>
  <si>
    <t>μF</t>
  </si>
  <si>
    <t>*</t>
  </si>
  <si>
    <r>
      <t>10</t>
    </r>
    <r>
      <rPr>
        <vertAlign val="superscript"/>
        <sz val="11"/>
        <color indexed="10"/>
        <rFont val="ＭＳ Ｐゴシック"/>
        <family val="3"/>
      </rPr>
      <t>X</t>
    </r>
  </si>
  <si>
    <t>010</t>
  </si>
  <si>
    <t>011</t>
  </si>
  <si>
    <t>012</t>
  </si>
  <si>
    <t>013</t>
  </si>
  <si>
    <t>01</t>
  </si>
  <si>
    <t>Ｆ</t>
  </si>
  <si>
    <t>Ｇ</t>
  </si>
  <si>
    <t>Ｊ</t>
  </si>
  <si>
    <t>Ｋ</t>
  </si>
  <si>
    <t>Ｍ</t>
  </si>
  <si>
    <t>Ｚ</t>
  </si>
  <si>
    <t>±1</t>
  </si>
  <si>
    <t>%</t>
  </si>
  <si>
    <t>±2</t>
  </si>
  <si>
    <t>±5</t>
  </si>
  <si>
    <t>±10</t>
  </si>
  <si>
    <t>±20</t>
  </si>
  <si>
    <t>+80-20</t>
  </si>
  <si>
    <r>
      <t>10X</t>
    </r>
    <r>
      <rPr>
        <vertAlign val="superscript"/>
        <sz val="10"/>
        <rFont val="ＭＳ Ｐゴシック"/>
        <family val="3"/>
      </rPr>
      <t>2</t>
    </r>
  </si>
  <si>
    <r>
      <t>10X</t>
    </r>
    <r>
      <rPr>
        <vertAlign val="superscript"/>
        <sz val="10"/>
        <rFont val="ＭＳ Ｐゴシック"/>
        <family val="3"/>
      </rPr>
      <t>1</t>
    </r>
  </si>
  <si>
    <r>
      <t>10X</t>
    </r>
    <r>
      <rPr>
        <vertAlign val="superscript"/>
        <sz val="10"/>
        <rFont val="ＭＳ Ｐゴシック"/>
        <family val="3"/>
      </rPr>
      <t>0</t>
    </r>
  </si>
  <si>
    <t>１．静電容量（単位：pF,μF）</t>
  </si>
  <si>
    <t>１）フイルム/積層セラミック</t>
  </si>
  <si>
    <t>２）アルミ電解/タンタル</t>
  </si>
  <si>
    <t>表示：</t>
  </si>
  <si>
    <t>R47</t>
  </si>
  <si>
    <t>2R2</t>
  </si>
  <si>
    <t>0R1=</t>
  </si>
  <si>
    <t>μF</t>
  </si>
  <si>
    <t>２．静電容量許容差</t>
  </si>
  <si>
    <t>３．定格電圧表示：</t>
  </si>
  <si>
    <r>
      <t>1μF=1,000,000pF=1*10</t>
    </r>
    <r>
      <rPr>
        <vertAlign val="superscript"/>
        <sz val="11"/>
        <rFont val="ＭＳ Ｐゴシック"/>
        <family val="3"/>
      </rPr>
      <t>5</t>
    </r>
    <r>
      <rPr>
        <sz val="11"/>
        <rFont val="ＭＳ Ｐゴシック"/>
        <family val="3"/>
      </rPr>
      <t>pF</t>
    </r>
  </si>
  <si>
    <r>
      <t>10</t>
    </r>
    <r>
      <rPr>
        <vertAlign val="superscript"/>
        <sz val="11"/>
        <color indexed="10"/>
        <rFont val="ＭＳ Ｐゴシック"/>
        <family val="3"/>
      </rPr>
      <t>0</t>
    </r>
  </si>
  <si>
    <r>
      <t>10</t>
    </r>
    <r>
      <rPr>
        <vertAlign val="superscript"/>
        <sz val="11"/>
        <color indexed="10"/>
        <rFont val="ＭＳ Ｐゴシック"/>
        <family val="3"/>
      </rPr>
      <t>1</t>
    </r>
  </si>
  <si>
    <r>
      <t>10</t>
    </r>
    <r>
      <rPr>
        <vertAlign val="superscript"/>
        <sz val="11"/>
        <color indexed="10"/>
        <rFont val="ＭＳ Ｐゴシック"/>
        <family val="3"/>
      </rPr>
      <t>2</t>
    </r>
  </si>
  <si>
    <r>
      <t>10</t>
    </r>
    <r>
      <rPr>
        <vertAlign val="superscript"/>
        <sz val="11"/>
        <color indexed="10"/>
        <rFont val="ＭＳ Ｐゴシック"/>
        <family val="3"/>
      </rPr>
      <t>3</t>
    </r>
  </si>
  <si>
    <r>
      <t>10</t>
    </r>
    <r>
      <rPr>
        <vertAlign val="superscript"/>
        <sz val="11"/>
        <color indexed="10"/>
        <rFont val="ＭＳ Ｐゴシック"/>
        <family val="3"/>
      </rPr>
      <t>4</t>
    </r>
  </si>
  <si>
    <r>
      <t>10</t>
    </r>
    <r>
      <rPr>
        <vertAlign val="superscript"/>
        <sz val="11"/>
        <color indexed="10"/>
        <rFont val="ＭＳ Ｐゴシック"/>
        <family val="3"/>
      </rPr>
      <t>5</t>
    </r>
  </si>
  <si>
    <r>
      <t>10</t>
    </r>
    <r>
      <rPr>
        <vertAlign val="superscript"/>
        <sz val="11"/>
        <color indexed="10"/>
        <rFont val="ＭＳ Ｐゴシック"/>
        <family val="3"/>
      </rPr>
      <t>6</t>
    </r>
  </si>
  <si>
    <r>
      <t>10</t>
    </r>
    <r>
      <rPr>
        <sz val="11"/>
        <color indexed="10"/>
        <rFont val="ＭＳ Ｐゴシック"/>
        <family val="3"/>
      </rPr>
      <t>X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</si>
</sst>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;[Red]0.0"/>
    <numFmt numFmtId="181" formatCode="#,##0;[Red]#,##0"/>
  </numFmts>
  <fonts count="10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vertAlign val="superscript"/>
      <sz val="10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2" borderId="5" xfId="0" applyFon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49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181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49" fontId="0" fillId="2" borderId="9" xfId="0" applyNumberFormat="1" applyFill="1" applyBorder="1" applyAlignment="1">
      <alignment horizontal="right" vertical="center"/>
    </xf>
    <xf numFmtId="49" fontId="0" fillId="2" borderId="4" xfId="0" applyNumberFormat="1" applyFill="1" applyBorder="1" applyAlignment="1">
      <alignment horizontal="right" vertical="center"/>
    </xf>
    <xf numFmtId="181" fontId="0" fillId="2" borderId="0" xfId="0" applyNumberForma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49" fontId="0" fillId="2" borderId="11" xfId="0" applyNumberFormat="1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horizontal="left" vertical="center"/>
    </xf>
    <xf numFmtId="0" fontId="8" fillId="2" borderId="7" xfId="0" applyFont="1" applyFill="1" applyBorder="1" applyAlignment="1">
      <alignment vertical="center"/>
    </xf>
    <xf numFmtId="49" fontId="0" fillId="2" borderId="12" xfId="0" applyNumberFormat="1" applyFill="1" applyBorder="1" applyAlignment="1">
      <alignment horizontal="right" vertical="center"/>
    </xf>
    <xf numFmtId="49" fontId="0" fillId="2" borderId="13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49" fontId="0" fillId="2" borderId="14" xfId="0" applyNumberFormat="1" applyFill="1" applyBorder="1" applyAlignment="1">
      <alignment vertical="center"/>
    </xf>
    <xf numFmtId="0" fontId="0" fillId="2" borderId="14" xfId="0" applyFill="1" applyBorder="1" applyAlignment="1">
      <alignment horizontal="right" vertical="center"/>
    </xf>
    <xf numFmtId="181" fontId="0" fillId="2" borderId="14" xfId="0" applyNumberForma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181" fontId="0" fillId="2" borderId="6" xfId="0" applyNumberFormat="1" applyFill="1" applyBorder="1" applyAlignment="1">
      <alignment vertical="center"/>
    </xf>
    <xf numFmtId="49" fontId="0" fillId="2" borderId="5" xfId="0" applyNumberFormat="1" applyFill="1" applyBorder="1" applyAlignment="1">
      <alignment horizontal="right" vertical="center"/>
    </xf>
    <xf numFmtId="49" fontId="0" fillId="2" borderId="8" xfId="0" applyNumberFormat="1" applyFill="1" applyBorder="1" applyAlignment="1">
      <alignment horizontal="right" vertical="center"/>
    </xf>
    <xf numFmtId="181" fontId="0" fillId="2" borderId="6" xfId="0" applyNumberFormat="1" applyFill="1" applyBorder="1" applyAlignment="1">
      <alignment vertical="center"/>
    </xf>
    <xf numFmtId="49" fontId="0" fillId="2" borderId="0" xfId="0" applyNumberForma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left" vertical="center"/>
    </xf>
    <xf numFmtId="49" fontId="0" fillId="2" borderId="16" xfId="0" applyNumberFormat="1" applyFill="1" applyBorder="1" applyAlignment="1">
      <alignment horizontal="right" vertical="center"/>
    </xf>
    <xf numFmtId="49" fontId="0" fillId="2" borderId="17" xfId="0" applyNumberFormat="1" applyFill="1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49" fontId="0" fillId="2" borderId="18" xfId="0" applyNumberFormat="1" applyFill="1" applyBorder="1" applyAlignment="1">
      <alignment vertical="center"/>
    </xf>
    <xf numFmtId="49" fontId="0" fillId="2" borderId="10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180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right" vertical="top" wrapText="1"/>
    </xf>
    <xf numFmtId="180" fontId="0" fillId="2" borderId="0" xfId="0" applyNumberFormat="1" applyFill="1" applyBorder="1" applyAlignment="1">
      <alignment vertical="center"/>
    </xf>
    <xf numFmtId="0" fontId="1" fillId="2" borderId="0" xfId="0" applyFont="1" applyFill="1" applyBorder="1" applyAlignment="1">
      <alignment horizontal="right" vertical="top" wrapText="1"/>
    </xf>
    <xf numFmtId="180" fontId="0" fillId="2" borderId="6" xfId="0" applyNumberFormat="1" applyFill="1" applyBorder="1" applyAlignment="1">
      <alignment vertical="center"/>
    </xf>
    <xf numFmtId="0" fontId="1" fillId="2" borderId="6" xfId="0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30</xdr:row>
      <xdr:rowOff>0</xdr:rowOff>
    </xdr:from>
    <xdr:to>
      <xdr:col>16</xdr:col>
      <xdr:colOff>76200</xdr:colOff>
      <xdr:row>30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545782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workbookViewId="0" topLeftCell="A1">
      <selection activeCell="A45" sqref="A45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2.625" style="0" customWidth="1"/>
    <col min="5" max="5" width="3.75390625" style="0" customWidth="1"/>
    <col min="6" max="6" width="2.625" style="0" customWidth="1"/>
    <col min="7" max="9" width="3.625" style="0" customWidth="1"/>
    <col min="10" max="10" width="2.625" style="0" customWidth="1"/>
    <col min="11" max="11" width="5.625" style="0" customWidth="1"/>
    <col min="12" max="14" width="2.625" style="0" customWidth="1"/>
    <col min="15" max="15" width="4.125" style="0" customWidth="1"/>
    <col min="16" max="16" width="3.625" style="0" customWidth="1"/>
    <col min="17" max="17" width="2.625" style="0" customWidth="1"/>
    <col min="18" max="18" width="3.75390625" style="0" customWidth="1"/>
    <col min="19" max="19" width="2.625" style="0" customWidth="1"/>
    <col min="20" max="20" width="7.875" style="0" customWidth="1"/>
    <col min="21" max="22" width="2.625" style="0" customWidth="1"/>
    <col min="23" max="23" width="5.125" style="0" customWidth="1"/>
    <col min="24" max="24" width="4.75390625" style="0" customWidth="1"/>
    <col min="25" max="30" width="2.625" style="0" customWidth="1"/>
  </cols>
  <sheetData>
    <row r="1" spans="1:27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3.5">
      <c r="A3" s="3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>
      <c r="A4" s="2"/>
      <c r="B4" s="2" t="s">
        <v>70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3.5">
      <c r="A6" s="2" t="s">
        <v>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62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>
      <c r="A7" s="2"/>
      <c r="B7" s="2" t="s">
        <v>32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3.5">
      <c r="A9" s="2"/>
      <c r="B9" s="4" t="s">
        <v>33</v>
      </c>
      <c r="C9" s="5"/>
      <c r="D9" s="5"/>
      <c r="E9" s="5"/>
      <c r="F9" s="5"/>
      <c r="G9" s="5"/>
      <c r="H9" s="5"/>
      <c r="I9" s="5"/>
      <c r="J9" s="5"/>
      <c r="K9" s="5"/>
      <c r="L9" s="6"/>
      <c r="M9" s="2"/>
      <c r="N9" s="2"/>
      <c r="O9" s="4" t="s">
        <v>33</v>
      </c>
      <c r="P9" s="5"/>
      <c r="Q9" s="5"/>
      <c r="R9" s="5"/>
      <c r="S9" s="5"/>
      <c r="T9" s="5"/>
      <c r="U9" s="6"/>
      <c r="V9" s="2"/>
      <c r="W9" s="7"/>
      <c r="X9" s="8"/>
      <c r="Y9" s="6"/>
      <c r="Z9" s="2"/>
      <c r="AA9" s="2"/>
    </row>
    <row r="10" spans="1:27" ht="15.75">
      <c r="A10" s="2"/>
      <c r="B10" s="9" t="s">
        <v>78</v>
      </c>
      <c r="C10" s="10"/>
      <c r="D10" s="10"/>
      <c r="E10" s="11" t="s">
        <v>38</v>
      </c>
      <c r="F10" s="10"/>
      <c r="G10" s="10"/>
      <c r="H10" s="10"/>
      <c r="I10" s="10"/>
      <c r="J10" s="10"/>
      <c r="K10" s="10"/>
      <c r="L10" s="12"/>
      <c r="M10" s="2"/>
      <c r="N10" s="2"/>
      <c r="O10" s="9" t="s">
        <v>78</v>
      </c>
      <c r="P10" s="10"/>
      <c r="Q10" s="10"/>
      <c r="R10" s="11" t="s">
        <v>38</v>
      </c>
      <c r="S10" s="10"/>
      <c r="T10" s="10"/>
      <c r="U10" s="12"/>
      <c r="V10" s="2"/>
      <c r="W10" s="13" t="s">
        <v>63</v>
      </c>
      <c r="X10" s="14"/>
      <c r="Y10" s="12"/>
      <c r="Z10" s="2"/>
      <c r="AA10" s="2"/>
    </row>
    <row r="11" spans="1:27" ht="15.75">
      <c r="A11" s="2"/>
      <c r="B11" s="15">
        <v>100</v>
      </c>
      <c r="C11" s="8">
        <v>10</v>
      </c>
      <c r="D11" s="16" t="s">
        <v>37</v>
      </c>
      <c r="E11" s="17" t="s">
        <v>71</v>
      </c>
      <c r="F11" s="18" t="s">
        <v>34</v>
      </c>
      <c r="G11" s="19">
        <f>C11*10^0</f>
        <v>10</v>
      </c>
      <c r="H11" s="19"/>
      <c r="I11" s="19"/>
      <c r="J11" s="6" t="s">
        <v>35</v>
      </c>
      <c r="K11" s="20"/>
      <c r="L11" s="21"/>
      <c r="M11" s="2"/>
      <c r="N11" s="2"/>
      <c r="O11" s="22" t="s">
        <v>39</v>
      </c>
      <c r="P11" s="23" t="s">
        <v>43</v>
      </c>
      <c r="Q11" s="16" t="s">
        <v>37</v>
      </c>
      <c r="R11" s="17" t="s">
        <v>71</v>
      </c>
      <c r="S11" s="18" t="s">
        <v>34</v>
      </c>
      <c r="T11" s="24">
        <f>P11*10^0</f>
        <v>1</v>
      </c>
      <c r="U11" s="25" t="s">
        <v>36</v>
      </c>
      <c r="V11" s="2"/>
      <c r="W11" s="15" t="s">
        <v>66</v>
      </c>
      <c r="X11" s="26">
        <v>0.1</v>
      </c>
      <c r="Y11" s="21" t="s">
        <v>36</v>
      </c>
      <c r="Z11" s="2"/>
      <c r="AA11" s="2"/>
    </row>
    <row r="12" spans="1:27" ht="15.75">
      <c r="A12" s="2"/>
      <c r="B12" s="15">
        <v>101</v>
      </c>
      <c r="C12" s="27">
        <v>10</v>
      </c>
      <c r="D12" s="16" t="s">
        <v>37</v>
      </c>
      <c r="E12" s="17" t="s">
        <v>72</v>
      </c>
      <c r="F12" s="18" t="s">
        <v>34</v>
      </c>
      <c r="G12" s="19">
        <f>C12*10^1</f>
        <v>100</v>
      </c>
      <c r="H12" s="19"/>
      <c r="I12" s="19"/>
      <c r="J12" s="28" t="s">
        <v>35</v>
      </c>
      <c r="K12" s="20"/>
      <c r="L12" s="21"/>
      <c r="M12" s="2"/>
      <c r="N12" s="2"/>
      <c r="O12" s="22" t="s">
        <v>40</v>
      </c>
      <c r="P12" s="29" t="s">
        <v>43</v>
      </c>
      <c r="Q12" s="16" t="s">
        <v>37</v>
      </c>
      <c r="R12" s="17" t="s">
        <v>72</v>
      </c>
      <c r="S12" s="18" t="s">
        <v>34</v>
      </c>
      <c r="T12" s="24">
        <f>P12*10^1</f>
        <v>10</v>
      </c>
      <c r="U12" s="21" t="s">
        <v>36</v>
      </c>
      <c r="V12" s="2"/>
      <c r="W12" s="15" t="s">
        <v>64</v>
      </c>
      <c r="X12" s="26">
        <v>0.47</v>
      </c>
      <c r="Y12" s="21" t="s">
        <v>36</v>
      </c>
      <c r="Z12" s="2"/>
      <c r="AA12" s="2"/>
    </row>
    <row r="13" spans="1:27" ht="15.75">
      <c r="A13" s="2"/>
      <c r="B13" s="15">
        <v>102</v>
      </c>
      <c r="C13" s="27">
        <v>10</v>
      </c>
      <c r="D13" s="16" t="s">
        <v>37</v>
      </c>
      <c r="E13" s="17" t="s">
        <v>73</v>
      </c>
      <c r="F13" s="18" t="s">
        <v>34</v>
      </c>
      <c r="G13" s="19">
        <f>C13*10^2</f>
        <v>1000</v>
      </c>
      <c r="H13" s="19"/>
      <c r="I13" s="19"/>
      <c r="J13" s="28" t="s">
        <v>35</v>
      </c>
      <c r="K13" s="20">
        <f>G13/10^6</f>
        <v>0.001</v>
      </c>
      <c r="L13" s="21" t="s">
        <v>67</v>
      </c>
      <c r="M13" s="2"/>
      <c r="N13" s="2"/>
      <c r="O13" s="22" t="s">
        <v>41</v>
      </c>
      <c r="P13" s="29" t="s">
        <v>43</v>
      </c>
      <c r="Q13" s="16" t="s">
        <v>37</v>
      </c>
      <c r="R13" s="17" t="s">
        <v>73</v>
      </c>
      <c r="S13" s="18" t="s">
        <v>34</v>
      </c>
      <c r="T13" s="24">
        <f>P13*10^2</f>
        <v>100</v>
      </c>
      <c r="U13" s="21" t="s">
        <v>36</v>
      </c>
      <c r="V13" s="2"/>
      <c r="W13" s="30" t="s">
        <v>65</v>
      </c>
      <c r="X13" s="31">
        <v>2.2</v>
      </c>
      <c r="Y13" s="32" t="s">
        <v>36</v>
      </c>
      <c r="Z13" s="2"/>
      <c r="AA13" s="2"/>
    </row>
    <row r="14" spans="1:27" ht="15.75">
      <c r="A14" s="2"/>
      <c r="B14" s="15">
        <v>103</v>
      </c>
      <c r="C14" s="27">
        <v>10</v>
      </c>
      <c r="D14" s="16" t="s">
        <v>37</v>
      </c>
      <c r="E14" s="17" t="s">
        <v>74</v>
      </c>
      <c r="F14" s="18" t="s">
        <v>34</v>
      </c>
      <c r="G14" s="19">
        <f>C14*10^3</f>
        <v>10000</v>
      </c>
      <c r="H14" s="19"/>
      <c r="I14" s="19"/>
      <c r="J14" s="28" t="s">
        <v>35</v>
      </c>
      <c r="K14" s="20">
        <f>G14/10^6</f>
        <v>0.01</v>
      </c>
      <c r="L14" s="21" t="s">
        <v>67</v>
      </c>
      <c r="M14" s="2"/>
      <c r="N14" s="2"/>
      <c r="O14" s="33" t="s">
        <v>42</v>
      </c>
      <c r="P14" s="34" t="s">
        <v>43</v>
      </c>
      <c r="Q14" s="35" t="s">
        <v>37</v>
      </c>
      <c r="R14" s="36" t="s">
        <v>74</v>
      </c>
      <c r="S14" s="37" t="s">
        <v>34</v>
      </c>
      <c r="T14" s="38">
        <f>P14*10^3</f>
        <v>1000</v>
      </c>
      <c r="U14" s="39" t="s">
        <v>36</v>
      </c>
      <c r="V14" s="2"/>
      <c r="W14" s="2"/>
      <c r="X14" s="2"/>
      <c r="Y14" s="2"/>
      <c r="Z14" s="2"/>
      <c r="AA14" s="2"/>
    </row>
    <row r="15" spans="1:27" ht="15.75">
      <c r="A15" s="2"/>
      <c r="B15" s="15">
        <v>104</v>
      </c>
      <c r="C15" s="27">
        <v>10</v>
      </c>
      <c r="D15" s="16" t="s">
        <v>37</v>
      </c>
      <c r="E15" s="17" t="s">
        <v>75</v>
      </c>
      <c r="F15" s="18" t="s">
        <v>34</v>
      </c>
      <c r="G15" s="19">
        <f>C15*10^4</f>
        <v>100000</v>
      </c>
      <c r="H15" s="19"/>
      <c r="I15" s="19"/>
      <c r="J15" s="28" t="s">
        <v>35</v>
      </c>
      <c r="K15" s="20">
        <f>G15/10^6</f>
        <v>0.1</v>
      </c>
      <c r="L15" s="21" t="s">
        <v>67</v>
      </c>
      <c r="M15" s="2"/>
      <c r="N15" s="2"/>
      <c r="O15" s="22">
        <v>100</v>
      </c>
      <c r="P15" s="29">
        <v>10</v>
      </c>
      <c r="Q15" s="16" t="s">
        <v>37</v>
      </c>
      <c r="R15" s="17" t="s">
        <v>71</v>
      </c>
      <c r="S15" s="18" t="s">
        <v>34</v>
      </c>
      <c r="T15" s="24">
        <f>P15*10^0</f>
        <v>10</v>
      </c>
      <c r="U15" s="21" t="s">
        <v>36</v>
      </c>
      <c r="V15" s="2"/>
      <c r="W15" s="2"/>
      <c r="X15" s="2"/>
      <c r="Y15" s="2"/>
      <c r="Z15" s="2"/>
      <c r="AA15" s="2"/>
    </row>
    <row r="16" spans="1:27" ht="15.75">
      <c r="A16" s="2"/>
      <c r="B16" s="15">
        <v>105</v>
      </c>
      <c r="C16" s="27">
        <v>10</v>
      </c>
      <c r="D16" s="16" t="s">
        <v>37</v>
      </c>
      <c r="E16" s="17" t="s">
        <v>76</v>
      </c>
      <c r="F16" s="18" t="s">
        <v>34</v>
      </c>
      <c r="G16" s="19">
        <f>C16*10^5</f>
        <v>1000000</v>
      </c>
      <c r="H16" s="19"/>
      <c r="I16" s="19"/>
      <c r="J16" s="28" t="s">
        <v>35</v>
      </c>
      <c r="K16" s="20">
        <f>G16/10^6</f>
        <v>1</v>
      </c>
      <c r="L16" s="21" t="s">
        <v>67</v>
      </c>
      <c r="M16" s="2"/>
      <c r="N16" s="2"/>
      <c r="O16" s="22">
        <v>101</v>
      </c>
      <c r="P16" s="29">
        <v>10</v>
      </c>
      <c r="Q16" s="16" t="s">
        <v>37</v>
      </c>
      <c r="R16" s="17" t="s">
        <v>72</v>
      </c>
      <c r="S16" s="18" t="s">
        <v>34</v>
      </c>
      <c r="T16" s="24">
        <f>P16*10^1</f>
        <v>100</v>
      </c>
      <c r="U16" s="21" t="s">
        <v>36</v>
      </c>
      <c r="V16" s="2"/>
      <c r="W16" s="2"/>
      <c r="X16" s="2"/>
      <c r="Y16" s="2"/>
      <c r="Z16" s="2"/>
      <c r="AA16" s="2"/>
    </row>
    <row r="17" spans="1:27" ht="15.75">
      <c r="A17" s="2"/>
      <c r="B17" s="30">
        <v>106</v>
      </c>
      <c r="C17" s="14">
        <v>10</v>
      </c>
      <c r="D17" s="40" t="s">
        <v>37</v>
      </c>
      <c r="E17" s="11" t="s">
        <v>77</v>
      </c>
      <c r="F17" s="41" t="s">
        <v>34</v>
      </c>
      <c r="G17" s="42">
        <f>C17*10^6</f>
        <v>10000000</v>
      </c>
      <c r="H17" s="42"/>
      <c r="I17" s="42"/>
      <c r="J17" s="12" t="s">
        <v>35</v>
      </c>
      <c r="K17" s="10">
        <f>G17/10^6</f>
        <v>10</v>
      </c>
      <c r="L17" s="32" t="s">
        <v>67</v>
      </c>
      <c r="M17" s="2"/>
      <c r="N17" s="2"/>
      <c r="O17" s="22">
        <v>102</v>
      </c>
      <c r="P17" s="29">
        <v>10</v>
      </c>
      <c r="Q17" s="16" t="s">
        <v>37</v>
      </c>
      <c r="R17" s="17" t="s">
        <v>73</v>
      </c>
      <c r="S17" s="18" t="s">
        <v>34</v>
      </c>
      <c r="T17" s="24">
        <f>P17*10^2</f>
        <v>1000</v>
      </c>
      <c r="U17" s="21" t="s">
        <v>36</v>
      </c>
      <c r="V17" s="2"/>
      <c r="W17" s="2"/>
      <c r="X17" s="2"/>
      <c r="Y17" s="2"/>
      <c r="Z17" s="2"/>
      <c r="AA17" s="2"/>
    </row>
    <row r="18" spans="1:27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43">
        <v>103</v>
      </c>
      <c r="P18" s="44">
        <v>10</v>
      </c>
      <c r="Q18" s="40" t="s">
        <v>37</v>
      </c>
      <c r="R18" s="11" t="s">
        <v>74</v>
      </c>
      <c r="S18" s="41" t="s">
        <v>34</v>
      </c>
      <c r="T18" s="45">
        <f>P18*10^3</f>
        <v>10000</v>
      </c>
      <c r="U18" s="32" t="s">
        <v>36</v>
      </c>
      <c r="V18" s="2"/>
      <c r="W18" s="2"/>
      <c r="X18" s="2"/>
      <c r="Y18" s="2"/>
      <c r="Z18" s="2"/>
      <c r="AA18" s="2"/>
    </row>
    <row r="19" spans="1:27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3.5">
      <c r="A20" s="2"/>
      <c r="B20" s="46"/>
      <c r="C20" s="46"/>
      <c r="D20" s="16"/>
      <c r="E20" s="17"/>
      <c r="F20" s="18"/>
      <c r="G20" s="24"/>
      <c r="H20" s="24"/>
      <c r="I20" s="24"/>
      <c r="J20" s="47"/>
      <c r="K20" s="20"/>
      <c r="L20" s="20"/>
      <c r="M20" s="4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3.5">
      <c r="A21" s="48" t="s">
        <v>68</v>
      </c>
      <c r="B21" s="2"/>
      <c r="C21" s="46"/>
      <c r="D21" s="16"/>
      <c r="E21" s="17"/>
      <c r="F21" s="18"/>
      <c r="G21" s="24"/>
      <c r="H21" s="24"/>
      <c r="I21" s="24"/>
      <c r="J21" s="47"/>
      <c r="K21" s="20"/>
      <c r="L21" s="20"/>
      <c r="M21" s="4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3.5">
      <c r="A22" s="2"/>
      <c r="B22" s="46"/>
      <c r="C22" s="46"/>
      <c r="D22" s="16"/>
      <c r="E22" s="17"/>
      <c r="F22" s="18"/>
      <c r="G22" s="24"/>
      <c r="H22" s="24"/>
      <c r="I22" s="24"/>
      <c r="J22" s="47"/>
      <c r="K22" s="20"/>
      <c r="L22" s="20"/>
      <c r="M22" s="4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3.5">
      <c r="A23" s="2"/>
      <c r="B23" s="49" t="s">
        <v>33</v>
      </c>
      <c r="C23" s="50"/>
      <c r="D23" s="51"/>
      <c r="E23" s="52"/>
      <c r="F23" s="18"/>
      <c r="G23" s="24"/>
      <c r="H23" s="24"/>
      <c r="I23" s="24"/>
      <c r="J23" s="47"/>
      <c r="K23" s="20"/>
      <c r="L23" s="20"/>
      <c r="M23" s="4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3.5">
      <c r="A24" s="2"/>
      <c r="B24" s="22" t="s">
        <v>44</v>
      </c>
      <c r="C24" s="46" t="s">
        <v>50</v>
      </c>
      <c r="D24" s="16" t="s">
        <v>51</v>
      </c>
      <c r="E24" s="53"/>
      <c r="F24" s="18"/>
      <c r="G24" s="24"/>
      <c r="H24" s="24"/>
      <c r="I24" s="24"/>
      <c r="J24" s="47"/>
      <c r="K24" s="20"/>
      <c r="L24" s="20"/>
      <c r="M24" s="4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3.5">
      <c r="A25" s="2"/>
      <c r="B25" s="22" t="s">
        <v>45</v>
      </c>
      <c r="C25" s="46" t="s">
        <v>52</v>
      </c>
      <c r="D25" s="16" t="s">
        <v>51</v>
      </c>
      <c r="E25" s="53"/>
      <c r="F25" s="18"/>
      <c r="G25" s="24"/>
      <c r="H25" s="24"/>
      <c r="I25" s="24"/>
      <c r="J25" s="47"/>
      <c r="K25" s="20"/>
      <c r="L25" s="20"/>
      <c r="M25" s="4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5">
      <c r="A26" s="2"/>
      <c r="B26" s="22" t="s">
        <v>46</v>
      </c>
      <c r="C26" s="46" t="s">
        <v>53</v>
      </c>
      <c r="D26" s="16" t="s">
        <v>51</v>
      </c>
      <c r="E26" s="53"/>
      <c r="F26" s="18"/>
      <c r="G26" s="24"/>
      <c r="H26" s="24"/>
      <c r="I26" s="24"/>
      <c r="J26" s="47"/>
      <c r="K26" s="20"/>
      <c r="L26" s="20"/>
      <c r="M26" s="4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3.5">
      <c r="A27" s="2"/>
      <c r="B27" s="22" t="s">
        <v>47</v>
      </c>
      <c r="C27" s="46" t="s">
        <v>54</v>
      </c>
      <c r="D27" s="16" t="s">
        <v>51</v>
      </c>
      <c r="E27" s="53"/>
      <c r="F27" s="18"/>
      <c r="G27" s="24"/>
      <c r="H27" s="24"/>
      <c r="I27" s="24"/>
      <c r="J27" s="47"/>
      <c r="K27" s="20"/>
      <c r="L27" s="20"/>
      <c r="M27" s="4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3.5">
      <c r="A28" s="2"/>
      <c r="B28" s="22" t="s">
        <v>48</v>
      </c>
      <c r="C28" s="46" t="s">
        <v>55</v>
      </c>
      <c r="D28" s="16" t="s">
        <v>51</v>
      </c>
      <c r="E28" s="53"/>
      <c r="F28" s="18"/>
      <c r="G28" s="24"/>
      <c r="H28" s="24"/>
      <c r="I28" s="24"/>
      <c r="J28" s="47"/>
      <c r="K28" s="20"/>
      <c r="L28" s="20"/>
      <c r="M28" s="4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3.5">
      <c r="A29" s="2"/>
      <c r="B29" s="43" t="s">
        <v>49</v>
      </c>
      <c r="C29" s="54" t="s">
        <v>56</v>
      </c>
      <c r="D29" s="10"/>
      <c r="E29" s="55" t="s">
        <v>51</v>
      </c>
      <c r="F29" s="18"/>
      <c r="G29" s="24"/>
      <c r="H29" s="56"/>
      <c r="I29" s="56"/>
      <c r="J29" s="56"/>
      <c r="K29" s="56"/>
      <c r="L29" s="56"/>
      <c r="M29" s="4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3.5">
      <c r="A31" s="2" t="s">
        <v>69</v>
      </c>
      <c r="B31" s="2"/>
      <c r="C31" s="2"/>
      <c r="D31" s="2"/>
      <c r="E31" s="2"/>
      <c r="F31" s="2"/>
      <c r="G31" s="2"/>
      <c r="H31" s="2"/>
      <c r="I31" s="2"/>
      <c r="J31" s="2"/>
      <c r="K31" s="57"/>
      <c r="L31" s="5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3.5">
      <c r="A32" s="2"/>
      <c r="B32" s="57"/>
      <c r="C32" s="57"/>
      <c r="D32" s="57"/>
      <c r="E32" s="57"/>
      <c r="F32" s="57"/>
      <c r="G32" s="2"/>
      <c r="H32" s="2"/>
      <c r="I32" s="2"/>
      <c r="J32" s="2"/>
      <c r="K32" s="57"/>
      <c r="L32" s="5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3.5">
      <c r="A33" s="2"/>
      <c r="B33" s="58" t="s">
        <v>33</v>
      </c>
      <c r="C33" s="59"/>
      <c r="D33" s="60"/>
      <c r="E33" s="61" t="s">
        <v>33</v>
      </c>
      <c r="F33" s="59"/>
      <c r="G33" s="6"/>
      <c r="H33" s="62" t="s">
        <v>33</v>
      </c>
      <c r="I33" s="5"/>
      <c r="J33" s="6"/>
      <c r="K33" s="57"/>
      <c r="L33" s="5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63" t="s">
        <v>59</v>
      </c>
      <c r="C34" s="10"/>
      <c r="D34" s="64"/>
      <c r="E34" s="65" t="s">
        <v>58</v>
      </c>
      <c r="F34" s="66"/>
      <c r="G34" s="64"/>
      <c r="H34" s="65" t="s">
        <v>57</v>
      </c>
      <c r="I34" s="10"/>
      <c r="J34" s="12"/>
      <c r="K34" s="57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>
      <c r="A35" s="2"/>
      <c r="B35" s="7" t="s">
        <v>1</v>
      </c>
      <c r="C35" s="67">
        <v>1</v>
      </c>
      <c r="D35" s="6" t="s">
        <v>11</v>
      </c>
      <c r="E35" s="7" t="s">
        <v>12</v>
      </c>
      <c r="F35" s="5">
        <f>C35*10^1</f>
        <v>10</v>
      </c>
      <c r="G35" s="6" t="s">
        <v>11</v>
      </c>
      <c r="H35" s="7" t="s">
        <v>22</v>
      </c>
      <c r="I35" s="68">
        <f>C35*10^2</f>
        <v>100</v>
      </c>
      <c r="J35" s="6" t="s">
        <v>11</v>
      </c>
      <c r="K35" s="57"/>
      <c r="L35" s="57"/>
      <c r="M35" s="2"/>
      <c r="N35" s="57"/>
      <c r="O35" s="57"/>
      <c r="P35" s="5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>
      <c r="A36" s="2"/>
      <c r="B36" s="15" t="s">
        <v>2</v>
      </c>
      <c r="C36" s="69">
        <v>1.6</v>
      </c>
      <c r="D36" s="28" t="s">
        <v>11</v>
      </c>
      <c r="E36" s="15" t="s">
        <v>13</v>
      </c>
      <c r="F36" s="20">
        <f aca="true" t="shared" si="0" ref="F36:F44">C36*10^1</f>
        <v>16</v>
      </c>
      <c r="G36" s="28" t="s">
        <v>11</v>
      </c>
      <c r="H36" s="15" t="s">
        <v>23</v>
      </c>
      <c r="I36" s="70">
        <f aca="true" t="shared" si="1" ref="I36:I44">C36*10^2</f>
        <v>160</v>
      </c>
      <c r="J36" s="28" t="s">
        <v>11</v>
      </c>
      <c r="K36" s="57"/>
      <c r="L36" s="57"/>
      <c r="M36" s="2"/>
      <c r="N36" s="57"/>
      <c r="O36" s="57"/>
      <c r="P36" s="5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>
      <c r="A37" s="2"/>
      <c r="B37" s="15" t="s">
        <v>3</v>
      </c>
      <c r="C37" s="69">
        <v>2</v>
      </c>
      <c r="D37" s="28" t="s">
        <v>11</v>
      </c>
      <c r="E37" s="15" t="s">
        <v>14</v>
      </c>
      <c r="F37" s="20">
        <f t="shared" si="0"/>
        <v>20</v>
      </c>
      <c r="G37" s="28" t="s">
        <v>11</v>
      </c>
      <c r="H37" s="15" t="s">
        <v>24</v>
      </c>
      <c r="I37" s="70">
        <f t="shared" si="1"/>
        <v>200</v>
      </c>
      <c r="J37" s="28" t="s">
        <v>11</v>
      </c>
      <c r="K37" s="57"/>
      <c r="L37" s="57"/>
      <c r="M37" s="2"/>
      <c r="N37" s="57"/>
      <c r="O37" s="57"/>
      <c r="P37" s="5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>
      <c r="A38" s="2"/>
      <c r="B38" s="15" t="s">
        <v>4</v>
      </c>
      <c r="C38" s="69">
        <v>2.5</v>
      </c>
      <c r="D38" s="28" t="s">
        <v>11</v>
      </c>
      <c r="E38" s="15" t="s">
        <v>15</v>
      </c>
      <c r="F38" s="20">
        <f t="shared" si="0"/>
        <v>25</v>
      </c>
      <c r="G38" s="28" t="s">
        <v>11</v>
      </c>
      <c r="H38" s="15" t="s">
        <v>25</v>
      </c>
      <c r="I38" s="70">
        <f t="shared" si="1"/>
        <v>250</v>
      </c>
      <c r="J38" s="28" t="s">
        <v>11</v>
      </c>
      <c r="K38" s="57"/>
      <c r="L38" s="57"/>
      <c r="M38" s="2"/>
      <c r="N38" s="57"/>
      <c r="O38" s="57"/>
      <c r="P38" s="57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5">
      <c r="A39" s="2"/>
      <c r="B39" s="15" t="s">
        <v>5</v>
      </c>
      <c r="C39" s="69">
        <v>3.5</v>
      </c>
      <c r="D39" s="28" t="s">
        <v>11</v>
      </c>
      <c r="E39" s="15" t="s">
        <v>16</v>
      </c>
      <c r="F39" s="20">
        <f t="shared" si="0"/>
        <v>35</v>
      </c>
      <c r="G39" s="28" t="s">
        <v>11</v>
      </c>
      <c r="H39" s="15" t="s">
        <v>26</v>
      </c>
      <c r="I39" s="70">
        <f t="shared" si="1"/>
        <v>350</v>
      </c>
      <c r="J39" s="28" t="s">
        <v>11</v>
      </c>
      <c r="K39" s="57"/>
      <c r="L39" s="57"/>
      <c r="M39" s="2"/>
      <c r="N39" s="57"/>
      <c r="O39" s="57"/>
      <c r="P39" s="57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5">
      <c r="A40" s="2"/>
      <c r="B40" s="15" t="s">
        <v>6</v>
      </c>
      <c r="C40" s="69">
        <v>4</v>
      </c>
      <c r="D40" s="28" t="s">
        <v>11</v>
      </c>
      <c r="E40" s="15" t="s">
        <v>17</v>
      </c>
      <c r="F40" s="20">
        <f t="shared" si="0"/>
        <v>40</v>
      </c>
      <c r="G40" s="28" t="s">
        <v>11</v>
      </c>
      <c r="H40" s="15" t="s">
        <v>27</v>
      </c>
      <c r="I40" s="70">
        <f t="shared" si="1"/>
        <v>400</v>
      </c>
      <c r="J40" s="28" t="s">
        <v>11</v>
      </c>
      <c r="K40" s="57"/>
      <c r="L40" s="57"/>
      <c r="M40" s="2"/>
      <c r="N40" s="57"/>
      <c r="O40" s="57"/>
      <c r="P40" s="57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5">
      <c r="A41" s="2"/>
      <c r="B41" s="15" t="s">
        <v>7</v>
      </c>
      <c r="C41" s="69">
        <v>4.5</v>
      </c>
      <c r="D41" s="28" t="s">
        <v>11</v>
      </c>
      <c r="E41" s="15" t="s">
        <v>18</v>
      </c>
      <c r="F41" s="20">
        <f t="shared" si="0"/>
        <v>45</v>
      </c>
      <c r="G41" s="28" t="s">
        <v>11</v>
      </c>
      <c r="H41" s="15" t="s">
        <v>28</v>
      </c>
      <c r="I41" s="70">
        <f t="shared" si="1"/>
        <v>450</v>
      </c>
      <c r="J41" s="28" t="s">
        <v>11</v>
      </c>
      <c r="K41" s="57"/>
      <c r="L41" s="57"/>
      <c r="M41" s="2"/>
      <c r="N41" s="57"/>
      <c r="O41" s="57"/>
      <c r="P41" s="57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3.5">
      <c r="A42" s="2"/>
      <c r="B42" s="15" t="s">
        <v>8</v>
      </c>
      <c r="C42" s="69">
        <v>5</v>
      </c>
      <c r="D42" s="28" t="s">
        <v>11</v>
      </c>
      <c r="E42" s="15" t="s">
        <v>19</v>
      </c>
      <c r="F42" s="20">
        <f t="shared" si="0"/>
        <v>50</v>
      </c>
      <c r="G42" s="28" t="s">
        <v>11</v>
      </c>
      <c r="H42" s="15" t="s">
        <v>29</v>
      </c>
      <c r="I42" s="70">
        <f t="shared" si="1"/>
        <v>500</v>
      </c>
      <c r="J42" s="28" t="s">
        <v>11</v>
      </c>
      <c r="K42" s="57"/>
      <c r="L42" s="57"/>
      <c r="M42" s="2"/>
      <c r="N42" s="57"/>
      <c r="O42" s="57"/>
      <c r="P42" s="57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>
      <c r="A43" s="2"/>
      <c r="B43" s="15" t="s">
        <v>9</v>
      </c>
      <c r="C43" s="69">
        <v>6.3</v>
      </c>
      <c r="D43" s="28" t="s">
        <v>11</v>
      </c>
      <c r="E43" s="15" t="s">
        <v>20</v>
      </c>
      <c r="F43" s="20">
        <f t="shared" si="0"/>
        <v>63</v>
      </c>
      <c r="G43" s="28" t="s">
        <v>11</v>
      </c>
      <c r="H43" s="15" t="s">
        <v>30</v>
      </c>
      <c r="I43" s="70">
        <f t="shared" si="1"/>
        <v>630</v>
      </c>
      <c r="J43" s="28" t="s">
        <v>11</v>
      </c>
      <c r="K43" s="57"/>
      <c r="L43" s="57"/>
      <c r="M43" s="2"/>
      <c r="N43" s="57"/>
      <c r="O43" s="57"/>
      <c r="P43" s="57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>
      <c r="A44" s="2"/>
      <c r="B44" s="30" t="s">
        <v>10</v>
      </c>
      <c r="C44" s="71">
        <v>8</v>
      </c>
      <c r="D44" s="12" t="s">
        <v>11</v>
      </c>
      <c r="E44" s="30" t="s">
        <v>21</v>
      </c>
      <c r="F44" s="10">
        <f t="shared" si="0"/>
        <v>80</v>
      </c>
      <c r="G44" s="12" t="s">
        <v>11</v>
      </c>
      <c r="H44" s="30" t="s">
        <v>31</v>
      </c>
      <c r="I44" s="72">
        <f t="shared" si="1"/>
        <v>800</v>
      </c>
      <c r="J44" s="12" t="s">
        <v>11</v>
      </c>
      <c r="K44" s="57"/>
      <c r="L44" s="57"/>
      <c r="M44" s="2"/>
      <c r="N44" s="57"/>
      <c r="O44" s="57"/>
      <c r="P44" s="57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</sheetData>
  <mergeCells count="7">
    <mergeCell ref="G15:I15"/>
    <mergeCell ref="G16:I16"/>
    <mergeCell ref="G17:I17"/>
    <mergeCell ref="G11:I11"/>
    <mergeCell ref="G12:I12"/>
    <mergeCell ref="G13:I13"/>
    <mergeCell ref="G14:I14"/>
  </mergeCells>
  <printOptions/>
  <pageMargins left="0.7874015748031497" right="0" top="0.3937007874015748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atsushi</cp:lastModifiedBy>
  <cp:lastPrinted>2007-08-11T12:04:17Z</cp:lastPrinted>
  <dcterms:created xsi:type="dcterms:W3CDTF">2006-12-20T06:07:21Z</dcterms:created>
  <dcterms:modified xsi:type="dcterms:W3CDTF">2007-08-11T12:31:47Z</dcterms:modified>
  <cp:category/>
  <cp:version/>
  <cp:contentType/>
  <cp:contentStatus/>
</cp:coreProperties>
</file>